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bonete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Inserir a quantidade de matéria-prima que você comprou. Use GRAMAS como medida</t>
      </text>
    </comment>
    <comment authorId="0" ref="C2">
      <text>
        <t xml:space="preserve">Inserir o valor que você pagou na matéria-prima</t>
      </text>
    </comment>
    <comment authorId="0" ref="D2">
      <text>
        <t xml:space="preserve">Inserir a quantidade de cada ingrediente usado para fazer a barra de sabonete. Lembre que o total deve ser o volume que cade na sua forma de sabonete. Use GRAMAS.</t>
      </text>
    </comment>
    <comment authorId="0" ref="E2">
      <text>
        <t xml:space="preserve">Custo, calculado automaticamente, de cada matéria-prima para produzir uma barra.</t>
      </text>
    </comment>
    <comment authorId="0" ref="F2">
      <text>
        <t xml:space="preserve">Quantidade arredondada, calculada automaticamente, de barras que você consegue produzir com a quantidade de matéria-prima comprada.</t>
      </text>
    </comment>
    <comment authorId="0" ref="H3">
      <text>
        <t xml:space="preserve">Custo com frete gastos para comprar matérias-primas</t>
      </text>
    </comment>
  </commentList>
</comments>
</file>

<file path=xl/sharedStrings.xml><?xml version="1.0" encoding="utf-8"?>
<sst xmlns="http://schemas.openxmlformats.org/spreadsheetml/2006/main" count="22" uniqueCount="20">
  <si>
    <t>Matéria-prima</t>
  </si>
  <si>
    <t>Qtd comprada</t>
  </si>
  <si>
    <t>Valor</t>
  </si>
  <si>
    <t>Qtd usada</t>
  </si>
  <si>
    <t>Barras feitas</t>
  </si>
  <si>
    <t>Óleo de Oliva</t>
  </si>
  <si>
    <t>Frete Estimado</t>
  </si>
  <si>
    <t>Óleo de Coco</t>
  </si>
  <si>
    <t>Valor da Barra</t>
  </si>
  <si>
    <t>Óleo de Palma</t>
  </si>
  <si>
    <t>Valor da unidade de 60g</t>
  </si>
  <si>
    <t xml:space="preserve">Óleo de </t>
  </si>
  <si>
    <t>Óleo de</t>
  </si>
  <si>
    <t>Água Destilada</t>
  </si>
  <si>
    <t>Soda Caústica</t>
  </si>
  <si>
    <t>Óleo Essencial de lavandin</t>
  </si>
  <si>
    <t>Óleo Essencial de</t>
  </si>
  <si>
    <t xml:space="preserve">Óleo Essencial de </t>
  </si>
  <si>
    <t>Oleorresina de alecrim</t>
  </si>
  <si>
    <t>Ativo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</si>
</sst>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5">
    <font>
      <sz val="10.0"/>
      <color rgb="FF000000"/>
      <name val="Arial"/>
      <scheme val="minor"/>
    </font>
    <font>
      <color theme="1"/>
      <name val="Arial"/>
      <scheme val="minor"/>
    </font>
    <font/>
    <font>
      <b/>
      <color theme="1"/>
      <name val="Arial"/>
      <scheme val="minor"/>
    </font>
    <font>
      <u/>
      <color rgb="FF0000FF"/>
    </font>
  </fonts>
  <fills count="6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4" fillId="2" fontId="1" numFmtId="0" xfId="0" applyAlignment="1" applyBorder="1" applyFill="1" applyFont="1">
      <alignment horizontal="center" readingOrder="0"/>
    </xf>
    <xf borderId="4" fillId="2" fontId="4" numFmtId="0" xfId="0" applyAlignment="1" applyBorder="1" applyFont="1">
      <alignment horizontal="center" readingOrder="0"/>
    </xf>
    <xf borderId="4" fillId="3" fontId="1" numFmtId="0" xfId="0" applyAlignment="1" applyBorder="1" applyFill="1" applyFont="1">
      <alignment horizontal="center" readingOrder="0"/>
    </xf>
    <xf borderId="4" fillId="3" fontId="1" numFmtId="164" xfId="0" applyAlignment="1" applyBorder="1" applyFont="1" applyNumberFormat="1">
      <alignment horizontal="center" readingOrder="0"/>
    </xf>
    <xf borderId="4" fillId="3" fontId="1" numFmtId="0" xfId="0" applyAlignment="1" applyBorder="1" applyFont="1">
      <alignment horizontal="center"/>
    </xf>
    <xf borderId="4" fillId="4" fontId="1" numFmtId="0" xfId="0" applyAlignment="1" applyBorder="1" applyFill="1" applyFont="1">
      <alignment horizontal="center" readingOrder="0"/>
    </xf>
    <xf borderId="4" fillId="5" fontId="1" numFmtId="164" xfId="0" applyAlignment="1" applyBorder="1" applyFill="1" applyFont="1" applyNumberFormat="1">
      <alignment horizontal="center" readingOrder="0"/>
    </xf>
    <xf borderId="4" fillId="5" fontId="3" numFmtId="164" xfId="0" applyAlignment="1" applyBorder="1" applyFont="1" applyNumberFormat="1">
      <alignment horizontal="center"/>
    </xf>
    <xf borderId="5" fillId="0" fontId="1" numFmtId="0" xfId="0" applyAlignment="1" applyBorder="1" applyFont="1">
      <alignment horizontal="center"/>
    </xf>
    <xf borderId="4" fillId="3" fontId="1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amzn.to/3EIQLz4" TargetMode="External"/><Relationship Id="rId3" Type="http://schemas.openxmlformats.org/officeDocument/2006/relationships/hyperlink" Target="https://www.destilariabauru.com.br/produto/oleo-vegetal-coco-praia-refinado/28317?affId=5ee27a2fda6fa" TargetMode="External"/><Relationship Id="rId4" Type="http://schemas.openxmlformats.org/officeDocument/2006/relationships/hyperlink" Target="https://bit.ly/3hDGYfW" TargetMode="External"/><Relationship Id="rId10" Type="http://schemas.openxmlformats.org/officeDocument/2006/relationships/vmlDrawing" Target="../drawings/vmlDrawing1.vml"/><Relationship Id="rId9" Type="http://schemas.openxmlformats.org/officeDocument/2006/relationships/drawing" Target="../drawings/drawing1.xml"/><Relationship Id="rId5" Type="http://schemas.openxmlformats.org/officeDocument/2006/relationships/hyperlink" Target="https://amzn.to/3COhkSm" TargetMode="External"/><Relationship Id="rId6" Type="http://schemas.openxmlformats.org/officeDocument/2006/relationships/hyperlink" Target="https://bit.ly/2UCCgoV" TargetMode="External"/><Relationship Id="rId7" Type="http://schemas.openxmlformats.org/officeDocument/2006/relationships/hyperlink" Target="https://bit.ly/3fojGZv" TargetMode="External"/><Relationship Id="rId8" Type="http://schemas.openxmlformats.org/officeDocument/2006/relationships/hyperlink" Target="https://www.destilariabauru.com.br/produto/oleo-resina-alecrim/32399?productSku=32398?affId=5ee27a2fda6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88"/>
    <col customWidth="1" min="2" max="2" width="11.5"/>
    <col customWidth="1" min="4" max="4" width="8.75"/>
    <col customWidth="1" min="6" max="6" width="10.63"/>
    <col customWidth="1" min="7" max="7" width="5.5"/>
    <col customWidth="1" min="8" max="8" width="19.63"/>
    <col customWidth="1" min="9" max="9" width="21.63"/>
    <col customWidth="1" min="12" max="12" width="21.38"/>
  </cols>
  <sheetData>
    <row r="1">
      <c r="A1" s="1"/>
      <c r="B1" s="2"/>
      <c r="C1" s="2"/>
      <c r="D1" s="2"/>
      <c r="E1" s="3"/>
      <c r="F1" s="4"/>
      <c r="G1" s="4"/>
      <c r="H1" s="4"/>
      <c r="I1" s="5"/>
      <c r="J1" s="6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>
      <c r="A2" s="7" t="s">
        <v>0</v>
      </c>
      <c r="B2" s="7" t="s">
        <v>1</v>
      </c>
      <c r="C2" s="7" t="s">
        <v>2</v>
      </c>
      <c r="D2" s="7" t="s">
        <v>3</v>
      </c>
      <c r="E2" s="7" t="s">
        <v>2</v>
      </c>
      <c r="F2" s="7" t="s">
        <v>4</v>
      </c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>
      <c r="A3" s="8" t="s">
        <v>5</v>
      </c>
      <c r="B3" s="9">
        <v>500.0</v>
      </c>
      <c r="C3" s="10">
        <v>21.0</v>
      </c>
      <c r="D3" s="9">
        <v>500.0</v>
      </c>
      <c r="E3" s="10">
        <f t="shared" ref="E3:E15" si="1">IFERROR((D3*C3)/B3,0)</f>
        <v>21</v>
      </c>
      <c r="F3" s="11">
        <f t="shared" ref="F3:F15" si="2">IFERROR(ROUNDDOWN(B3/D3),0)</f>
        <v>1</v>
      </c>
      <c r="G3" s="5"/>
      <c r="H3" s="12" t="s">
        <v>6</v>
      </c>
      <c r="I3" s="13">
        <v>40.0</v>
      </c>
      <c r="K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>
      <c r="A4" s="8" t="s">
        <v>7</v>
      </c>
      <c r="B4" s="9">
        <v>500.0</v>
      </c>
      <c r="C4" s="10">
        <v>50.0</v>
      </c>
      <c r="D4" s="9">
        <v>100.0</v>
      </c>
      <c r="E4" s="10">
        <f t="shared" si="1"/>
        <v>10</v>
      </c>
      <c r="F4" s="11">
        <f t="shared" si="2"/>
        <v>5</v>
      </c>
      <c r="G4" s="5"/>
      <c r="H4" s="12" t="s">
        <v>8</v>
      </c>
      <c r="I4" s="13">
        <f>E16+I3</f>
        <v>85.45</v>
      </c>
      <c r="K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>
      <c r="A5" s="8" t="s">
        <v>9</v>
      </c>
      <c r="B5" s="9">
        <v>0.0</v>
      </c>
      <c r="C5" s="10">
        <v>0.0</v>
      </c>
      <c r="D5" s="9">
        <v>0.0</v>
      </c>
      <c r="E5" s="10">
        <f t="shared" si="1"/>
        <v>0</v>
      </c>
      <c r="F5" s="11">
        <f t="shared" si="2"/>
        <v>0</v>
      </c>
      <c r="G5" s="4"/>
      <c r="H5" s="12" t="s">
        <v>10</v>
      </c>
      <c r="I5" s="14">
        <f>I4/11</f>
        <v>7.768181818</v>
      </c>
      <c r="K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>
      <c r="A6" s="7" t="s">
        <v>11</v>
      </c>
      <c r="B6" s="9">
        <v>500.0</v>
      </c>
      <c r="C6" s="10">
        <v>50.0</v>
      </c>
      <c r="D6" s="9">
        <v>100.0</v>
      </c>
      <c r="E6" s="10">
        <f t="shared" si="1"/>
        <v>10</v>
      </c>
      <c r="F6" s="11">
        <f t="shared" si="2"/>
        <v>5</v>
      </c>
      <c r="G6" s="4"/>
      <c r="H6" s="4"/>
      <c r="I6" s="4"/>
      <c r="J6" s="4"/>
      <c r="K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>
      <c r="A7" s="7" t="s">
        <v>12</v>
      </c>
      <c r="B7" s="9">
        <v>0.0</v>
      </c>
      <c r="C7" s="10">
        <v>0.0</v>
      </c>
      <c r="D7" s="9">
        <v>0.0</v>
      </c>
      <c r="E7" s="10">
        <f t="shared" si="1"/>
        <v>0</v>
      </c>
      <c r="F7" s="11">
        <f t="shared" si="2"/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>
      <c r="A8" s="8" t="s">
        <v>13</v>
      </c>
      <c r="B8" s="9">
        <v>1000.0</v>
      </c>
      <c r="C8" s="10">
        <v>12.0</v>
      </c>
      <c r="D8" s="9">
        <v>200.0</v>
      </c>
      <c r="E8" s="10">
        <f t="shared" si="1"/>
        <v>2.4</v>
      </c>
      <c r="F8" s="11">
        <f t="shared" si="2"/>
        <v>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>
      <c r="A9" s="8" t="s">
        <v>14</v>
      </c>
      <c r="B9" s="9">
        <v>1000.0</v>
      </c>
      <c r="C9" s="10">
        <v>25.0</v>
      </c>
      <c r="D9" s="9">
        <v>82.0</v>
      </c>
      <c r="E9" s="10">
        <f t="shared" si="1"/>
        <v>2.05</v>
      </c>
      <c r="F9" s="11">
        <f t="shared" si="2"/>
        <v>12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>
      <c r="A10" s="8" t="s">
        <v>15</v>
      </c>
      <c r="B10" s="9">
        <v>0.0</v>
      </c>
      <c r="C10" s="10">
        <v>0.0</v>
      </c>
      <c r="D10" s="9">
        <v>0.0</v>
      </c>
      <c r="E10" s="10">
        <f t="shared" si="1"/>
        <v>0</v>
      </c>
      <c r="F10" s="11">
        <f t="shared" si="2"/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>
      <c r="A11" s="7" t="s">
        <v>16</v>
      </c>
      <c r="B11" s="9">
        <v>0.0</v>
      </c>
      <c r="C11" s="10">
        <v>0.0</v>
      </c>
      <c r="D11" s="9">
        <v>0.0</v>
      </c>
      <c r="E11" s="10">
        <f t="shared" si="1"/>
        <v>0</v>
      </c>
      <c r="F11" s="11">
        <f t="shared" si="2"/>
        <v>0</v>
      </c>
      <c r="G11" s="4"/>
      <c r="H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>
      <c r="A12" s="7" t="s">
        <v>17</v>
      </c>
      <c r="B12" s="9">
        <v>0.0</v>
      </c>
      <c r="C12" s="10">
        <v>0.0</v>
      </c>
      <c r="D12" s="9">
        <v>0.0</v>
      </c>
      <c r="E12" s="10">
        <f t="shared" si="1"/>
        <v>0</v>
      </c>
      <c r="F12" s="11">
        <f t="shared" si="2"/>
        <v>0</v>
      </c>
      <c r="G12" s="4"/>
      <c r="H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>
      <c r="A13" s="8" t="s">
        <v>18</v>
      </c>
      <c r="B13" s="9">
        <v>0.0</v>
      </c>
      <c r="C13" s="10">
        <v>0.0</v>
      </c>
      <c r="D13" s="9">
        <v>0.0</v>
      </c>
      <c r="E13" s="10">
        <f t="shared" si="1"/>
        <v>0</v>
      </c>
      <c r="F13" s="11">
        <f t="shared" si="2"/>
        <v>0</v>
      </c>
      <c r="G13" s="4"/>
      <c r="H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>
      <c r="A14" s="7" t="s">
        <v>19</v>
      </c>
      <c r="B14" s="9">
        <v>0.0</v>
      </c>
      <c r="C14" s="10">
        <v>0.0</v>
      </c>
      <c r="D14" s="9">
        <v>0.0</v>
      </c>
      <c r="E14" s="10">
        <f t="shared" si="1"/>
        <v>0</v>
      </c>
      <c r="F14" s="11">
        <f t="shared" si="2"/>
        <v>0</v>
      </c>
      <c r="G14" s="4"/>
      <c r="H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>
      <c r="A15" s="7" t="s">
        <v>19</v>
      </c>
      <c r="B15" s="9">
        <v>0.0</v>
      </c>
      <c r="C15" s="10">
        <v>0.0</v>
      </c>
      <c r="D15" s="9">
        <v>0.0</v>
      </c>
      <c r="E15" s="10">
        <f t="shared" si="1"/>
        <v>0</v>
      </c>
      <c r="F15" s="11">
        <f t="shared" si="2"/>
        <v>0</v>
      </c>
      <c r="G15" s="4"/>
      <c r="H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>
      <c r="A16" s="15"/>
      <c r="B16" s="15"/>
      <c r="C16" s="16">
        <f t="shared" ref="C16:D16" si="3">SUM(C3:C15)</f>
        <v>158</v>
      </c>
      <c r="D16" s="15">
        <f t="shared" si="3"/>
        <v>982</v>
      </c>
      <c r="E16" s="10">
        <f>SUM(E3:E15) </f>
        <v>45.45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>
      <c r="A17" s="4"/>
      <c r="B17" s="4"/>
      <c r="C17" s="4"/>
      <c r="D17" s="4"/>
      <c r="E17" s="4"/>
      <c r="F17" s="4"/>
      <c r="G17" s="4"/>
      <c r="H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>
      <c r="A18" s="4"/>
      <c r="B18" s="4"/>
      <c r="C18" s="4"/>
      <c r="D18" s="4"/>
      <c r="E18" s="4"/>
      <c r="F18" s="4"/>
      <c r="G18" s="4"/>
      <c r="H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>
      <c r="A19" s="4"/>
      <c r="B19" s="4"/>
      <c r="C19" s="4"/>
      <c r="D19" s="4"/>
      <c r="E19" s="4"/>
      <c r="F19" s="4"/>
      <c r="G19" s="4"/>
      <c r="H19" s="4"/>
      <c r="K19" s="4"/>
      <c r="L19" s="4"/>
      <c r="M19" s="5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>
      <c r="A20" s="4"/>
      <c r="B20" s="4"/>
      <c r="C20" s="4"/>
      <c r="D20" s="4"/>
      <c r="E20" s="4"/>
      <c r="F20" s="4"/>
      <c r="G20" s="4"/>
      <c r="H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>
      <c r="A21" s="4"/>
      <c r="B21" s="4"/>
      <c r="C21" s="4"/>
      <c r="D21" s="4"/>
      <c r="E21" s="4"/>
      <c r="F21" s="4"/>
      <c r="G21" s="4"/>
      <c r="H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>
      <c r="A22" s="4"/>
      <c r="B22" s="4"/>
      <c r="C22" s="4"/>
      <c r="D22" s="4"/>
      <c r="E22" s="4"/>
      <c r="F22" s="4"/>
      <c r="G22" s="4"/>
      <c r="H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>
      <c r="A23" s="4"/>
      <c r="B23" s="4"/>
      <c r="C23" s="4"/>
      <c r="D23" s="4"/>
      <c r="E23" s="4"/>
      <c r="F23" s="4"/>
      <c r="G23" s="4"/>
      <c r="H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</row>
    <row r="100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</row>
    <row r="100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</row>
    <row r="1004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</row>
  </sheetData>
  <mergeCells count="1">
    <mergeCell ref="A1:E1"/>
  </mergeCells>
  <hyperlinks>
    <hyperlink r:id="rId2" ref="A3"/>
    <hyperlink r:id="rId3" ref="A4"/>
    <hyperlink r:id="rId4" ref="A5"/>
    <hyperlink r:id="rId5" ref="A8"/>
    <hyperlink r:id="rId6" ref="A9"/>
    <hyperlink r:id="rId7" ref="A10"/>
    <hyperlink r:id="rId8" ref="A13"/>
  </hyperlinks>
  <drawing r:id="rId9"/>
  <legacyDrawing r:id="rId10"/>
</worksheet>
</file>